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ata_7.5.2021\Obec doc\STAVBA a OPRAVY\AAA 2025\škola_schodiště_8.2024\VZMR_2025_schody MŠ\"/>
    </mc:Choice>
  </mc:AlternateContent>
  <bookViews>
    <workbookView xWindow="0" yWindow="0" windowWidth="28800" windowHeight="12330"/>
  </bookViews>
  <sheets>
    <sheet name="Položky" sheetId="3" r:id="rId1"/>
  </sheets>
  <definedNames>
    <definedName name="cisloobjektu">#REF!</definedName>
    <definedName name="cislostavby">#REF!</definedName>
    <definedName name="Datum">#REF!</definedName>
    <definedName name="Dil">#REF!</definedName>
    <definedName name="Dodavka">#REF!</definedName>
    <definedName name="Dodavka0">Položky!#REF!</definedName>
    <definedName name="HSV">#REF!</definedName>
    <definedName name="HSV0">Položky!#REF!</definedName>
    <definedName name="HZS">#REF!</definedName>
    <definedName name="HZS0">Položky!#REF!</definedName>
    <definedName name="JKSO">#REF!</definedName>
    <definedName name="MJ">#REF!</definedName>
    <definedName name="Mont">#REF!</definedName>
    <definedName name="Montaz0">Položky!#REF!</definedName>
    <definedName name="NazevDilu">#REF!</definedName>
    <definedName name="nazevobjektu">#REF!</definedName>
    <definedName name="nazevstavby">#REF!</definedName>
    <definedName name="_xlnm.Print_Titles" localSheetId="0">Položky!$1:$6</definedName>
    <definedName name="Objednatel">#REF!</definedName>
    <definedName name="_xlnm.Print_Area" localSheetId="0">Položky!$A$1:$F$29</definedName>
    <definedName name="PocetMJ">#REF!</definedName>
    <definedName name="Poznamka">#REF!</definedName>
    <definedName name="Projektant">#REF!</definedName>
    <definedName name="PSV">#REF!</definedName>
    <definedName name="PSV0">Položky!#REF!</definedName>
    <definedName name="SazbaDPH1">#REF!</definedName>
    <definedName name="SazbaDPH2">#REF!</definedName>
    <definedName name="SloupecCC">Položky!$F$6</definedName>
    <definedName name="SloupecCisloPol">Položky!#REF!</definedName>
    <definedName name="SloupecJC">Položky!$E$6</definedName>
    <definedName name="SloupecMJ">Položky!$C$6</definedName>
    <definedName name="SloupecMnozstvi">Položky!$D$6</definedName>
    <definedName name="SloupecNazPol">Položky!$B$6</definedName>
    <definedName name="SloupecPC">Položky!$A$6</definedName>
    <definedName name="solver_lin" localSheetId="0" hidden="1">0</definedName>
    <definedName name="solver_num" localSheetId="0" hidden="1">0</definedName>
    <definedName name="solver_opt" localSheetId="0" hidden="1">Položky!#REF!</definedName>
    <definedName name="solver_typ" localSheetId="0" hidden="1">1</definedName>
    <definedName name="solver_val" localSheetId="0" hidden="1">0</definedName>
    <definedName name="Typ">Položky!#REF!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>#REF!</definedName>
  </definedNames>
  <calcPr calcId="191029"/>
</workbook>
</file>

<file path=xl/calcChain.xml><?xml version="1.0" encoding="utf-8"?>
<calcChain xmlns="http://schemas.openxmlformats.org/spreadsheetml/2006/main">
  <c r="F32" i="3" l="1"/>
  <c r="F25" i="3"/>
  <c r="AZ25" i="3" s="1"/>
  <c r="BA25" i="3"/>
  <c r="BB25" i="3"/>
  <c r="BC25" i="3"/>
  <c r="BD25" i="3"/>
  <c r="F27" i="3"/>
  <c r="AZ27" i="3" s="1"/>
  <c r="BA27" i="3"/>
  <c r="BB27" i="3"/>
  <c r="BC27" i="3"/>
  <c r="BD27" i="3"/>
  <c r="F31" i="3" l="1"/>
  <c r="BD12" i="3"/>
  <c r="BC12" i="3"/>
  <c r="BB12" i="3"/>
  <c r="BA12" i="3"/>
  <c r="F12" i="3"/>
  <c r="AZ12" i="3" s="1"/>
  <c r="BD10" i="3"/>
  <c r="BC10" i="3"/>
  <c r="BB10" i="3"/>
  <c r="BA10" i="3"/>
  <c r="F10" i="3"/>
  <c r="AZ10" i="3" s="1"/>
  <c r="BD8" i="3"/>
  <c r="BC8" i="3"/>
  <c r="BB8" i="3"/>
  <c r="BA8" i="3"/>
  <c r="F8" i="3"/>
  <c r="AZ8" i="3" s="1"/>
  <c r="AZ29" i="3" l="1"/>
  <c r="BA29" i="3"/>
  <c r="BB29" i="3"/>
  <c r="BC29" i="3"/>
  <c r="BD29" i="3"/>
  <c r="F29" i="3"/>
</calcChain>
</file>

<file path=xl/sharedStrings.xml><?xml version="1.0" encoding="utf-8"?>
<sst xmlns="http://schemas.openxmlformats.org/spreadsheetml/2006/main" count="47" uniqueCount="37">
  <si>
    <t>DPH</t>
  </si>
  <si>
    <t>Stavba :</t>
  </si>
  <si>
    <t>P.č.</t>
  </si>
  <si>
    <t>Název položky</t>
  </si>
  <si>
    <t>MJ</t>
  </si>
  <si>
    <t>množství</t>
  </si>
  <si>
    <t>cena / MJ</t>
  </si>
  <si>
    <t>celkem (Kč)</t>
  </si>
  <si>
    <t>m2</t>
  </si>
  <si>
    <t>Rozpočet s výkazem výměr</t>
  </si>
  <si>
    <t xml:space="preserve">Celková cena </t>
  </si>
  <si>
    <t>Oprava schodiště a chodníku u hlavního vchodu do MŠ Fryšava pod Žákovou horou</t>
  </si>
  <si>
    <t>Místo plnění :</t>
  </si>
  <si>
    <t>nezastavěná část pozemku st. p.č. 292, k.ú. Fryšava pod Žákovou horou</t>
  </si>
  <si>
    <t>Schodiště</t>
  </si>
  <si>
    <t>Chodník</t>
  </si>
  <si>
    <t>ks</t>
  </si>
  <si>
    <t>Šalování a vyspravení schodiště potěrovým betonem</t>
  </si>
  <si>
    <t>Práce pokládky koberce</t>
  </si>
  <si>
    <t>Ostatní náklady</t>
  </si>
  <si>
    <t xml:space="preserve">Zřízení bezpečnostních opatření a značení při provádění prací </t>
  </si>
  <si>
    <t>Doprava a přesuny hmot</t>
  </si>
  <si>
    <t>Celkem bez DPH</t>
  </si>
  <si>
    <t>Celkem vč. DPH</t>
  </si>
  <si>
    <t>Bourací práce, vybagrování stávajícího povrhu (asfaltu)</t>
  </si>
  <si>
    <t>Likvidace odpadu,odvoz na skládku</t>
  </si>
  <si>
    <t>Pokládka zámkové dlažby včetně řezání</t>
  </si>
  <si>
    <t>m</t>
  </si>
  <si>
    <t>Zhotovení kamenného lože pro usazení zámkové dlažby (lože z kameniva těženého nebo drceného tl. do 50 mm)</t>
  </si>
  <si>
    <t>Bourací práce - odstranění starého povrchu</t>
  </si>
  <si>
    <t>Kamenný koberec frakce 4-6 mm, tloušťka vrstvy 14 mm, bervnost červená, na celou plochu schodiště, včetně epoxidové hydroizolace</t>
  </si>
  <si>
    <t>Hliníkový ukončovací profil pro kamenné koberce, délka 2500 mm, výška 10 mm, 12,5 mm + chemická kotva</t>
  </si>
  <si>
    <t>Zámková dlažba parketa 200 x 100 x 60 mm - červená</t>
  </si>
  <si>
    <t>Odinstalování bezbariérových nájezdů ze schodiště</t>
  </si>
  <si>
    <t>Betonový sil. obrubník 100x10x25 cm, barva přírodní</t>
  </si>
  <si>
    <t>Zpětná montáž bezbariérových nájezdů na schodiště</t>
  </si>
  <si>
    <t>Zásyp včetně zhutnění a ukotvení obrubníku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</si>
</sst>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</font>
    <font>
      <b/>
      <u/>
      <sz val="12"/>
      <name val="Arial CE"/>
      <family val="2"/>
      <charset val="238"/>
    </font>
    <font>
      <sz val="9"/>
      <name val="Arial CE"/>
    </font>
    <font>
      <sz val="10"/>
      <color indexed="9"/>
      <name val="Arial CE"/>
      <family val="2"/>
      <charset val="238"/>
    </font>
    <font>
      <sz val="8"/>
      <name val="Arial CE"/>
    </font>
    <font>
      <sz val="10"/>
      <color indexed="9"/>
      <name val="Arial CE"/>
    </font>
    <font>
      <i/>
      <sz val="8"/>
      <name val="Arial CE"/>
      <family val="2"/>
      <charset val="238"/>
    </font>
    <font>
      <i/>
      <sz val="9"/>
      <name val="Arial CE"/>
    </font>
    <font>
      <sz val="8"/>
      <color rgb="FFFF0000"/>
      <name val="Arial CE"/>
    </font>
    <font>
      <b/>
      <sz val="7"/>
      <name val="Arial CE"/>
    </font>
    <font>
      <b/>
      <sz val="10"/>
      <name val="Arial CE"/>
    </font>
    <font>
      <b/>
      <i/>
      <sz val="10"/>
      <name val="Arial CE"/>
    </font>
    <font>
      <sz val="6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1"/>
    <xf numFmtId="0" fontId="2" fillId="0" borderId="0" xfId="1" applyAlignment="1">
      <alignment horizontal="right"/>
    </xf>
    <xf numFmtId="49" fontId="4" fillId="2" borderId="5" xfId="1" applyNumberFormat="1" applyFont="1" applyFill="1" applyBorder="1"/>
    <xf numFmtId="0" fontId="4" fillId="2" borderId="3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5" fillId="0" borderId="0" xfId="1" applyFont="1"/>
    <xf numFmtId="49" fontId="6" fillId="0" borderId="20" xfId="1" applyNumberFormat="1" applyFont="1" applyBorder="1" applyAlignment="1">
      <alignment horizontal="center" shrinkToFit="1"/>
    </xf>
    <xf numFmtId="4" fontId="6" fillId="0" borderId="20" xfId="1" applyNumberFormat="1" applyFont="1" applyBorder="1" applyAlignment="1">
      <alignment horizontal="right"/>
    </xf>
    <xf numFmtId="4" fontId="6" fillId="0" borderId="20" xfId="1" applyNumberFormat="1" applyFont="1" applyBorder="1"/>
    <xf numFmtId="0" fontId="7" fillId="0" borderId="0" xfId="1" applyFont="1"/>
    <xf numFmtId="3" fontId="2" fillId="0" borderId="0" xfId="1" applyNumberFormat="1"/>
    <xf numFmtId="0" fontId="8" fillId="0" borderId="0" xfId="1" applyFont="1"/>
    <xf numFmtId="0" fontId="9" fillId="0" borderId="0" xfId="1" applyFont="1"/>
    <xf numFmtId="3" fontId="9" fillId="0" borderId="0" xfId="1" applyNumberFormat="1" applyFont="1" applyAlignment="1">
      <alignment horizontal="right"/>
    </xf>
    <xf numFmtId="4" fontId="9" fillId="0" borderId="0" xfId="1" applyNumberFormat="1" applyFont="1"/>
    <xf numFmtId="0" fontId="4" fillId="0" borderId="0" xfId="1" applyFont="1"/>
    <xf numFmtId="0" fontId="6" fillId="0" borderId="20" xfId="1" applyFont="1" applyBorder="1" applyAlignment="1">
      <alignment horizontal="center" vertical="top"/>
    </xf>
    <xf numFmtId="0" fontId="6" fillId="0" borderId="20" xfId="1" applyFont="1" applyBorder="1" applyAlignment="1">
      <alignment vertical="top" wrapText="1"/>
    </xf>
    <xf numFmtId="49" fontId="14" fillId="0" borderId="18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2" fillId="3" borderId="5" xfId="1" applyFont="1" applyFill="1" applyBorder="1" applyAlignment="1">
      <alignment horizontal="center"/>
    </xf>
    <xf numFmtId="0" fontId="12" fillId="3" borderId="7" xfId="1" applyFont="1" applyFill="1" applyBorder="1"/>
    <xf numFmtId="0" fontId="12" fillId="3" borderId="19" xfId="1" applyFont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0" fontId="2" fillId="3" borderId="4" xfId="1" applyFill="1" applyBorder="1" applyAlignment="1">
      <alignment horizontal="right"/>
    </xf>
    <xf numFmtId="0" fontId="2" fillId="3" borderId="3" xfId="1" applyFill="1" applyBorder="1"/>
    <xf numFmtId="0" fontId="2" fillId="3" borderId="12" xfId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2" fillId="3" borderId="11" xfId="1" applyFont="1" applyFill="1" applyBorder="1"/>
    <xf numFmtId="0" fontId="6" fillId="0" borderId="0" xfId="1" applyFont="1" applyAlignment="1">
      <alignment horizontal="center" vertical="top"/>
    </xf>
    <xf numFmtId="0" fontId="2" fillId="3" borderId="8" xfId="1" applyFill="1" applyBorder="1" applyAlignment="1">
      <alignment horizontal="center"/>
    </xf>
    <xf numFmtId="0" fontId="2" fillId="3" borderId="8" xfId="1" applyFill="1" applyBorder="1" applyAlignment="1">
      <alignment horizontal="right"/>
    </xf>
    <xf numFmtId="0" fontId="2" fillId="3" borderId="10" xfId="1" applyFill="1" applyBorder="1"/>
    <xf numFmtId="0" fontId="6" fillId="0" borderId="7" xfId="1" applyFont="1" applyBorder="1" applyAlignment="1">
      <alignment horizontal="center" vertical="top"/>
    </xf>
    <xf numFmtId="0" fontId="10" fillId="0" borderId="4" xfId="1" applyFont="1" applyBorder="1" applyAlignment="1">
      <alignment vertical="top" wrapText="1"/>
    </xf>
    <xf numFmtId="49" fontId="10" fillId="0" borderId="4" xfId="1" applyNumberFormat="1" applyFont="1" applyBorder="1" applyAlignment="1">
      <alignment horizontal="center" shrinkToFit="1"/>
    </xf>
    <xf numFmtId="4" fontId="10" fillId="0" borderId="4" xfId="1" applyNumberFormat="1" applyFont="1" applyBorder="1" applyAlignment="1">
      <alignment horizontal="right"/>
    </xf>
    <xf numFmtId="4" fontId="10" fillId="0" borderId="3" xfId="1" applyNumberFormat="1" applyFont="1" applyBorder="1"/>
    <xf numFmtId="0" fontId="2" fillId="3" borderId="5" xfId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3" fillId="3" borderId="21" xfId="1" applyFont="1" applyFill="1" applyBorder="1"/>
    <xf numFmtId="4" fontId="2" fillId="3" borderId="12" xfId="1" applyNumberFormat="1" applyFill="1" applyBorder="1" applyAlignment="1">
      <alignment horizontal="right"/>
    </xf>
    <xf numFmtId="4" fontId="2" fillId="3" borderId="13" xfId="1" applyNumberFormat="1" applyFill="1" applyBorder="1" applyAlignment="1">
      <alignment horizontal="right"/>
    </xf>
    <xf numFmtId="4" fontId="12" fillId="3" borderId="20" xfId="1" applyNumberFormat="1" applyFont="1" applyFill="1" applyBorder="1"/>
    <xf numFmtId="164" fontId="0" fillId="3" borderId="22" xfId="0" applyNumberFormat="1" applyFill="1" applyBorder="1"/>
    <xf numFmtId="164" fontId="0" fillId="3" borderId="23" xfId="0" applyNumberFormat="1" applyFill="1" applyBorder="1"/>
    <xf numFmtId="164" fontId="1" fillId="3" borderId="24" xfId="0" applyNumberFormat="1" applyFont="1" applyFill="1" applyBorder="1"/>
    <xf numFmtId="49" fontId="0" fillId="3" borderId="25" xfId="0" applyNumberFormat="1" applyFill="1" applyBorder="1" applyAlignment="1">
      <alignment horizontal="left" wrapText="1"/>
    </xf>
    <xf numFmtId="0" fontId="0" fillId="3" borderId="26" xfId="0" applyFill="1" applyBorder="1" applyAlignment="1">
      <alignment horizontal="center"/>
    </xf>
    <xf numFmtId="0" fontId="0" fillId="3" borderId="26" xfId="0" applyFill="1" applyBorder="1"/>
    <xf numFmtId="0" fontId="0" fillId="3" borderId="27" xfId="0" applyFill="1" applyBorder="1"/>
    <xf numFmtId="49" fontId="0" fillId="3" borderId="6" xfId="0" applyNumberFormat="1" applyFill="1" applyBorder="1"/>
    <xf numFmtId="0" fontId="0" fillId="3" borderId="9" xfId="0" applyFill="1" applyBorder="1"/>
    <xf numFmtId="49" fontId="1" fillId="3" borderId="28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9" xfId="0" applyFont="1" applyFill="1" applyBorder="1"/>
    <xf numFmtId="0" fontId="6" fillId="0" borderId="4" xfId="1" applyFont="1" applyBorder="1" applyAlignment="1">
      <alignment vertical="top" wrapText="1"/>
    </xf>
    <xf numFmtId="49" fontId="6" fillId="0" borderId="4" xfId="1" applyNumberFormat="1" applyFont="1" applyBorder="1" applyAlignment="1">
      <alignment horizontal="center" shrinkToFit="1"/>
    </xf>
    <xf numFmtId="4" fontId="6" fillId="0" borderId="4" xfId="1" applyNumberFormat="1" applyFont="1" applyBorder="1" applyAlignment="1">
      <alignment horizontal="right"/>
    </xf>
    <xf numFmtId="4" fontId="6" fillId="0" borderId="3" xfId="1" applyNumberFormat="1" applyFont="1" applyBorder="1"/>
    <xf numFmtId="0" fontId="11" fillId="0" borderId="16" xfId="1" applyFont="1" applyBorder="1" applyAlignment="1">
      <alignment horizontal="left" vertical="center" wrapText="1"/>
    </xf>
    <xf numFmtId="0" fontId="11" fillId="0" borderId="15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left" vertical="center" wrapText="1"/>
    </xf>
    <xf numFmtId="0" fontId="11" fillId="0" borderId="31" xfId="1" applyFont="1" applyBorder="1" applyAlignment="1">
      <alignment horizontal="left" vertical="center" wrapText="1"/>
    </xf>
    <xf numFmtId="0" fontId="11" fillId="0" borderId="32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Y90"/>
  <sheetViews>
    <sheetView showGridLines="0" showZeros="0" tabSelected="1" zoomScale="120" zoomScaleNormal="120" workbookViewId="0">
      <selection activeCell="I13" sqref="I13"/>
    </sheetView>
  </sheetViews>
  <sheetFormatPr defaultColWidth="9.140625" defaultRowHeight="12.75" x14ac:dyDescent="0.2"/>
  <cols>
    <col min="1" max="1" width="8.5703125" style="1" customWidth="1"/>
    <col min="2" max="2" width="54.5703125" style="1" customWidth="1"/>
    <col min="3" max="3" width="5.5703125" style="1" customWidth="1"/>
    <col min="4" max="4" width="8.5703125" style="2" customWidth="1"/>
    <col min="5" max="5" width="9.85546875" style="1" customWidth="1"/>
    <col min="6" max="6" width="13.85546875" style="1" customWidth="1"/>
    <col min="7" max="10" width="9.140625" style="1"/>
    <col min="11" max="11" width="75.28515625" style="1" customWidth="1"/>
    <col min="12" max="12" width="45.28515625" style="1" customWidth="1"/>
    <col min="13" max="16384" width="9.140625" style="1"/>
  </cols>
  <sheetData>
    <row r="1" spans="1:103" ht="15.75" customHeight="1" x14ac:dyDescent="0.2">
      <c r="A1" s="69" t="s">
        <v>9</v>
      </c>
      <c r="B1" s="69"/>
      <c r="C1" s="69"/>
      <c r="D1" s="69"/>
      <c r="E1" s="69"/>
      <c r="F1" s="69"/>
    </row>
    <row r="2" spans="1:103" ht="14.25" customHeight="1" thickBot="1" x14ac:dyDescent="0.25">
      <c r="A2" s="69"/>
      <c r="B2" s="69"/>
      <c r="C2" s="69"/>
      <c r="D2" s="69"/>
      <c r="E2" s="69"/>
      <c r="F2" s="69"/>
    </row>
    <row r="3" spans="1:103" ht="22.5" customHeight="1" thickTop="1" x14ac:dyDescent="0.2">
      <c r="A3" s="20" t="s">
        <v>1</v>
      </c>
      <c r="B3" s="63" t="s">
        <v>11</v>
      </c>
      <c r="C3" s="64"/>
      <c r="D3" s="64"/>
      <c r="E3" s="64"/>
      <c r="F3" s="65"/>
    </row>
    <row r="4" spans="1:103" ht="21" customHeight="1" thickBot="1" x14ac:dyDescent="0.25">
      <c r="A4" s="19" t="s">
        <v>12</v>
      </c>
      <c r="B4" s="66" t="s">
        <v>13</v>
      </c>
      <c r="C4" s="67"/>
      <c r="D4" s="67"/>
      <c r="E4" s="67"/>
      <c r="F4" s="68"/>
    </row>
    <row r="5" spans="1:103" ht="13.5" thickTop="1" x14ac:dyDescent="0.2">
      <c r="A5" s="16"/>
    </row>
    <row r="6" spans="1:103" x14ac:dyDescent="0.2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</row>
    <row r="7" spans="1:103" x14ac:dyDescent="0.2">
      <c r="A7" s="23"/>
      <c r="B7" s="22" t="s">
        <v>14</v>
      </c>
      <c r="C7" s="24"/>
      <c r="D7" s="25"/>
      <c r="E7" s="25"/>
      <c r="F7" s="26"/>
      <c r="N7" s="1">
        <v>1</v>
      </c>
    </row>
    <row r="8" spans="1:103" x14ac:dyDescent="0.2">
      <c r="A8" s="17">
        <v>1</v>
      </c>
      <c r="B8" s="18" t="s">
        <v>29</v>
      </c>
      <c r="C8" s="7" t="s">
        <v>8</v>
      </c>
      <c r="D8" s="8">
        <v>25</v>
      </c>
      <c r="E8" s="8">
        <v>0</v>
      </c>
      <c r="F8" s="9">
        <f t="shared" ref="F8:F27" si="0">D8*E8</f>
        <v>0</v>
      </c>
      <c r="N8" s="1">
        <v>2</v>
      </c>
      <c r="Z8" s="1">
        <v>12</v>
      </c>
      <c r="AA8" s="1">
        <v>0</v>
      </c>
      <c r="AB8" s="1">
        <v>1</v>
      </c>
      <c r="AY8" s="1">
        <v>1</v>
      </c>
      <c r="AZ8" s="1">
        <f t="shared" ref="AZ8:AZ27" si="1">IF(AY8=1,F8,0)</f>
        <v>0</v>
      </c>
      <c r="BA8" s="1">
        <f t="shared" ref="BA8:BA27" si="2">IF(AY8=2,F8,0)</f>
        <v>0</v>
      </c>
      <c r="BB8" s="1">
        <f t="shared" ref="BB8:BB27" si="3">IF(AY8=3,F8,0)</f>
        <v>0</v>
      </c>
      <c r="BC8" s="1">
        <f t="shared" ref="BC8:BC27" si="4">IF(AY8=4,F8,0)</f>
        <v>0</v>
      </c>
      <c r="BD8" s="1">
        <f t="shared" ref="BD8:BD27" si="5">IF(AY8=5,F8,0)</f>
        <v>0</v>
      </c>
      <c r="BZ8" s="1">
        <v>12</v>
      </c>
      <c r="CA8" s="1">
        <v>0</v>
      </c>
      <c r="CY8" s="1">
        <v>0</v>
      </c>
    </row>
    <row r="9" spans="1:103" x14ac:dyDescent="0.2">
      <c r="A9" s="17">
        <v>2</v>
      </c>
      <c r="B9" s="18" t="s">
        <v>33</v>
      </c>
      <c r="C9" s="7" t="s">
        <v>16</v>
      </c>
      <c r="D9" s="8">
        <v>2</v>
      </c>
      <c r="E9" s="8"/>
      <c r="F9" s="9"/>
    </row>
    <row r="10" spans="1:103" x14ac:dyDescent="0.2">
      <c r="A10" s="17">
        <v>3</v>
      </c>
      <c r="B10" s="18" t="s">
        <v>17</v>
      </c>
      <c r="C10" s="7" t="s">
        <v>8</v>
      </c>
      <c r="D10" s="8">
        <v>25</v>
      </c>
      <c r="E10" s="8">
        <v>0</v>
      </c>
      <c r="F10" s="9">
        <f t="shared" si="0"/>
        <v>0</v>
      </c>
      <c r="N10" s="1">
        <v>2</v>
      </c>
      <c r="Z10" s="1">
        <v>12</v>
      </c>
      <c r="AA10" s="1">
        <v>0</v>
      </c>
      <c r="AB10" s="1">
        <v>2</v>
      </c>
      <c r="AY10" s="1">
        <v>1</v>
      </c>
      <c r="AZ10" s="1">
        <f t="shared" si="1"/>
        <v>0</v>
      </c>
      <c r="BA10" s="1">
        <f t="shared" si="2"/>
        <v>0</v>
      </c>
      <c r="BB10" s="1">
        <f t="shared" si="3"/>
        <v>0</v>
      </c>
      <c r="BC10" s="1">
        <f t="shared" si="4"/>
        <v>0</v>
      </c>
      <c r="BD10" s="1">
        <f t="shared" si="5"/>
        <v>0</v>
      </c>
      <c r="BZ10" s="1">
        <v>12</v>
      </c>
      <c r="CA10" s="1">
        <v>0</v>
      </c>
      <c r="CY10" s="1">
        <v>0</v>
      </c>
    </row>
    <row r="11" spans="1:103" ht="22.5" x14ac:dyDescent="0.2">
      <c r="A11" s="17">
        <v>4</v>
      </c>
      <c r="B11" s="18" t="s">
        <v>31</v>
      </c>
      <c r="C11" s="7" t="s">
        <v>16</v>
      </c>
      <c r="D11" s="8">
        <v>10</v>
      </c>
      <c r="E11" s="8"/>
      <c r="F11" s="9"/>
    </row>
    <row r="12" spans="1:103" ht="22.5" x14ac:dyDescent="0.2">
      <c r="A12" s="17">
        <v>5</v>
      </c>
      <c r="B12" s="18" t="s">
        <v>30</v>
      </c>
      <c r="C12" s="7" t="s">
        <v>8</v>
      </c>
      <c r="D12" s="8">
        <v>25</v>
      </c>
      <c r="E12" s="8">
        <v>0</v>
      </c>
      <c r="F12" s="9">
        <f t="shared" si="0"/>
        <v>0</v>
      </c>
      <c r="N12" s="1">
        <v>2</v>
      </c>
      <c r="Z12" s="1">
        <v>12</v>
      </c>
      <c r="AA12" s="1">
        <v>0</v>
      </c>
      <c r="AB12" s="1">
        <v>3</v>
      </c>
      <c r="AY12" s="1">
        <v>1</v>
      </c>
      <c r="AZ12" s="1">
        <f t="shared" si="1"/>
        <v>0</v>
      </c>
      <c r="BA12" s="1">
        <f t="shared" si="2"/>
        <v>0</v>
      </c>
      <c r="BB12" s="1">
        <f t="shared" si="3"/>
        <v>0</v>
      </c>
      <c r="BC12" s="1">
        <f t="shared" si="4"/>
        <v>0</v>
      </c>
      <c r="BD12" s="1">
        <f t="shared" si="5"/>
        <v>0</v>
      </c>
      <c r="BZ12" s="1">
        <v>12</v>
      </c>
      <c r="CA12" s="1">
        <v>0</v>
      </c>
      <c r="CY12" s="1">
        <v>0</v>
      </c>
    </row>
    <row r="13" spans="1:103" x14ac:dyDescent="0.2">
      <c r="A13" s="17">
        <v>6</v>
      </c>
      <c r="B13" s="18" t="s">
        <v>18</v>
      </c>
      <c r="C13" s="7" t="s">
        <v>8</v>
      </c>
      <c r="D13" s="8">
        <v>25</v>
      </c>
      <c r="E13" s="8"/>
      <c r="F13" s="9"/>
    </row>
    <row r="14" spans="1:103" x14ac:dyDescent="0.2">
      <c r="A14" s="17">
        <v>7</v>
      </c>
      <c r="B14" s="18" t="s">
        <v>35</v>
      </c>
      <c r="C14" s="7" t="s">
        <v>16</v>
      </c>
      <c r="D14" s="8">
        <v>2</v>
      </c>
      <c r="E14" s="8"/>
      <c r="F14" s="9"/>
    </row>
    <row r="15" spans="1:103" x14ac:dyDescent="0.2">
      <c r="A15" s="34"/>
      <c r="B15" s="35"/>
      <c r="C15" s="36"/>
      <c r="D15" s="37"/>
      <c r="E15" s="37"/>
      <c r="F15" s="38"/>
      <c r="N15" s="6"/>
      <c r="BZ15" s="10"/>
      <c r="CA15" s="10"/>
    </row>
    <row r="16" spans="1:103" x14ac:dyDescent="0.2">
      <c r="A16" s="28"/>
      <c r="B16" s="29" t="s">
        <v>15</v>
      </c>
      <c r="C16" s="31"/>
      <c r="D16" s="32"/>
      <c r="E16" s="32"/>
      <c r="F16" s="33"/>
      <c r="N16" s="1">
        <v>1</v>
      </c>
    </row>
    <row r="17" spans="1:103" x14ac:dyDescent="0.2">
      <c r="A17" s="17">
        <v>8</v>
      </c>
      <c r="B17" s="18" t="s">
        <v>24</v>
      </c>
      <c r="C17" s="7" t="s">
        <v>8</v>
      </c>
      <c r="D17" s="8">
        <v>35</v>
      </c>
      <c r="E17" s="8"/>
      <c r="F17" s="9"/>
      <c r="N17" s="6"/>
      <c r="BZ17" s="10"/>
      <c r="CA17" s="10"/>
    </row>
    <row r="18" spans="1:103" x14ac:dyDescent="0.2">
      <c r="A18" s="17">
        <v>9</v>
      </c>
      <c r="B18" s="18" t="s">
        <v>32</v>
      </c>
      <c r="C18" s="7" t="s">
        <v>8</v>
      </c>
      <c r="D18" s="8">
        <v>35</v>
      </c>
      <c r="E18" s="8"/>
      <c r="F18" s="9"/>
      <c r="N18" s="6"/>
      <c r="BZ18" s="10"/>
      <c r="CA18" s="10"/>
    </row>
    <row r="19" spans="1:103" ht="22.5" x14ac:dyDescent="0.2">
      <c r="A19" s="17">
        <v>10</v>
      </c>
      <c r="B19" s="18" t="s">
        <v>28</v>
      </c>
      <c r="C19" s="7" t="s">
        <v>8</v>
      </c>
      <c r="D19" s="8">
        <v>35</v>
      </c>
      <c r="E19" s="8"/>
      <c r="F19" s="9"/>
      <c r="N19" s="6"/>
      <c r="BZ19" s="10"/>
      <c r="CA19" s="10"/>
    </row>
    <row r="20" spans="1:103" x14ac:dyDescent="0.2">
      <c r="A20" s="17">
        <v>11</v>
      </c>
      <c r="B20" s="18" t="s">
        <v>26</v>
      </c>
      <c r="C20" s="7" t="s">
        <v>8</v>
      </c>
      <c r="D20" s="8">
        <v>35</v>
      </c>
      <c r="E20" s="8"/>
      <c r="F20" s="9"/>
      <c r="N20" s="6"/>
      <c r="BZ20" s="10"/>
      <c r="CA20" s="10"/>
    </row>
    <row r="21" spans="1:103" x14ac:dyDescent="0.2">
      <c r="A21" s="17">
        <v>12</v>
      </c>
      <c r="B21" s="18" t="s">
        <v>34</v>
      </c>
      <c r="C21" s="7" t="s">
        <v>27</v>
      </c>
      <c r="D21" s="8">
        <v>6</v>
      </c>
      <c r="E21" s="8"/>
      <c r="F21" s="9"/>
      <c r="N21" s="6"/>
      <c r="BZ21" s="10"/>
      <c r="CA21" s="10"/>
    </row>
    <row r="22" spans="1:103" x14ac:dyDescent="0.2">
      <c r="A22" s="17">
        <v>13</v>
      </c>
      <c r="B22" s="18" t="s">
        <v>36</v>
      </c>
      <c r="C22" s="7" t="s">
        <v>8</v>
      </c>
      <c r="D22" s="8">
        <v>35</v>
      </c>
      <c r="E22" s="8"/>
      <c r="F22" s="9"/>
      <c r="N22" s="6"/>
      <c r="BZ22" s="10"/>
      <c r="CA22" s="10"/>
    </row>
    <row r="23" spans="1:103" x14ac:dyDescent="0.2">
      <c r="A23" s="34"/>
      <c r="B23" s="59"/>
      <c r="C23" s="60"/>
      <c r="D23" s="61"/>
      <c r="E23" s="61"/>
      <c r="F23" s="62"/>
      <c r="N23" s="6"/>
      <c r="BZ23" s="10"/>
      <c r="CA23" s="10"/>
    </row>
    <row r="24" spans="1:103" x14ac:dyDescent="0.2">
      <c r="A24" s="21"/>
      <c r="B24" s="22" t="s">
        <v>19</v>
      </c>
      <c r="C24" s="24"/>
      <c r="D24" s="25"/>
      <c r="E24" s="25"/>
      <c r="F24" s="26"/>
      <c r="N24" s="1">
        <v>1</v>
      </c>
    </row>
    <row r="25" spans="1:103" x14ac:dyDescent="0.2">
      <c r="A25" s="17">
        <v>14</v>
      </c>
      <c r="B25" s="18" t="s">
        <v>21</v>
      </c>
      <c r="C25" s="7"/>
      <c r="D25" s="8">
        <v>1</v>
      </c>
      <c r="E25" s="8">
        <v>0</v>
      </c>
      <c r="F25" s="9">
        <f t="shared" ref="F25" si="6">D25*E25</f>
        <v>0</v>
      </c>
      <c r="N25" s="6">
        <v>2</v>
      </c>
      <c r="Z25" s="1">
        <v>12</v>
      </c>
      <c r="AA25" s="1">
        <v>0</v>
      </c>
      <c r="AB25" s="1">
        <v>6</v>
      </c>
      <c r="AY25" s="1">
        <v>1</v>
      </c>
      <c r="AZ25" s="1">
        <f t="shared" ref="AZ25" si="7">IF(AY25=1,F25,0)</f>
        <v>0</v>
      </c>
      <c r="BA25" s="1">
        <f t="shared" ref="BA25" si="8">IF(AY25=2,F25,0)</f>
        <v>0</v>
      </c>
      <c r="BB25" s="1">
        <f t="shared" ref="BB25" si="9">IF(AY25=3,F25,0)</f>
        <v>0</v>
      </c>
      <c r="BC25" s="1">
        <f t="shared" ref="BC25" si="10">IF(AY25=4,F25,0)</f>
        <v>0</v>
      </c>
      <c r="BD25" s="1">
        <f t="shared" ref="BD25" si="11">IF(AY25=5,F25,0)</f>
        <v>0</v>
      </c>
      <c r="BZ25" s="10">
        <v>12</v>
      </c>
      <c r="CA25" s="10">
        <v>0</v>
      </c>
      <c r="CY25" s="1">
        <v>0</v>
      </c>
    </row>
    <row r="26" spans="1:103" x14ac:dyDescent="0.2">
      <c r="A26" s="17">
        <v>15</v>
      </c>
      <c r="B26" s="18" t="s">
        <v>25</v>
      </c>
      <c r="C26" s="7"/>
      <c r="D26" s="8">
        <v>1</v>
      </c>
      <c r="E26" s="8"/>
      <c r="F26" s="9"/>
      <c r="N26" s="6"/>
      <c r="BZ26" s="10"/>
      <c r="CA26" s="10"/>
    </row>
    <row r="27" spans="1:103" x14ac:dyDescent="0.2">
      <c r="A27" s="17">
        <v>16</v>
      </c>
      <c r="B27" s="18" t="s">
        <v>20</v>
      </c>
      <c r="C27" s="7"/>
      <c r="D27" s="8">
        <v>1</v>
      </c>
      <c r="E27" s="8">
        <v>0</v>
      </c>
      <c r="F27" s="9">
        <f t="shared" si="0"/>
        <v>0</v>
      </c>
      <c r="N27" s="6">
        <v>2</v>
      </c>
      <c r="Z27" s="1">
        <v>12</v>
      </c>
      <c r="AA27" s="1">
        <v>0</v>
      </c>
      <c r="AB27" s="1">
        <v>6</v>
      </c>
      <c r="AY27" s="1">
        <v>1</v>
      </c>
      <c r="AZ27" s="1">
        <f t="shared" si="1"/>
        <v>0</v>
      </c>
      <c r="BA27" s="1">
        <f t="shared" si="2"/>
        <v>0</v>
      </c>
      <c r="BB27" s="1">
        <f t="shared" si="3"/>
        <v>0</v>
      </c>
      <c r="BC27" s="1">
        <f t="shared" si="4"/>
        <v>0</v>
      </c>
      <c r="BD27" s="1">
        <f t="shared" si="5"/>
        <v>0</v>
      </c>
      <c r="BZ27" s="10">
        <v>12</v>
      </c>
      <c r="CA27" s="10">
        <v>0</v>
      </c>
      <c r="CY27" s="1">
        <v>0</v>
      </c>
    </row>
    <row r="28" spans="1:103" x14ac:dyDescent="0.2">
      <c r="A28" s="34"/>
      <c r="B28" s="59"/>
      <c r="C28" s="60"/>
      <c r="D28" s="61"/>
      <c r="E28" s="61"/>
      <c r="F28" s="62"/>
      <c r="N28" s="6"/>
      <c r="BZ28" s="10"/>
      <c r="CA28" s="10"/>
    </row>
    <row r="29" spans="1:103" ht="13.5" thickBot="1" x14ac:dyDescent="0.25">
      <c r="A29" s="39"/>
      <c r="B29" s="42" t="s">
        <v>10</v>
      </c>
      <c r="C29" s="27"/>
      <c r="D29" s="43"/>
      <c r="E29" s="44"/>
      <c r="F29" s="45">
        <f>SUM(F7:F27)</f>
        <v>0</v>
      </c>
      <c r="N29" s="6">
        <v>4</v>
      </c>
      <c r="AZ29" s="11">
        <f>SUM(AZ7:AZ27)</f>
        <v>0</v>
      </c>
      <c r="BA29" s="11">
        <f>SUM(BA7:BA27)</f>
        <v>0</v>
      </c>
      <c r="BB29" s="11">
        <f>SUM(BB7:BB27)</f>
        <v>0</v>
      </c>
      <c r="BC29" s="11">
        <f>SUM(BC7:BC27)</f>
        <v>0</v>
      </c>
      <c r="BD29" s="11">
        <f>SUM(BD7:BD27)</f>
        <v>0</v>
      </c>
    </row>
    <row r="30" spans="1:103" x14ac:dyDescent="0.2">
      <c r="A30" s="30"/>
      <c r="B30" s="49" t="s">
        <v>22</v>
      </c>
      <c r="C30" s="50"/>
      <c r="D30" s="51"/>
      <c r="E30" s="52"/>
      <c r="F30" s="46"/>
    </row>
    <row r="31" spans="1:103" x14ac:dyDescent="0.2">
      <c r="B31" s="53" t="s">
        <v>0</v>
      </c>
      <c r="C31" s="40"/>
      <c r="D31" s="41"/>
      <c r="E31" s="54"/>
      <c r="F31" s="47">
        <f>F30*0.21</f>
        <v>0</v>
      </c>
    </row>
    <row r="32" spans="1:103" ht="13.5" thickBot="1" x14ac:dyDescent="0.25">
      <c r="B32" s="55" t="s">
        <v>23</v>
      </c>
      <c r="C32" s="56"/>
      <c r="D32" s="57"/>
      <c r="E32" s="58"/>
      <c r="F32" s="48">
        <f>F30*1.21</f>
        <v>0</v>
      </c>
    </row>
    <row r="33" spans="4:4" x14ac:dyDescent="0.2">
      <c r="D33" s="1"/>
    </row>
    <row r="34" spans="4:4" x14ac:dyDescent="0.2">
      <c r="D34" s="1"/>
    </row>
    <row r="35" spans="4:4" x14ac:dyDescent="0.2">
      <c r="D35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  <row r="40" spans="4:4" x14ac:dyDescent="0.2">
      <c r="D40" s="1"/>
    </row>
    <row r="41" spans="4:4" x14ac:dyDescent="0.2">
      <c r="D41" s="1"/>
    </row>
    <row r="42" spans="4:4" x14ac:dyDescent="0.2">
      <c r="D42" s="1"/>
    </row>
    <row r="43" spans="4:4" x14ac:dyDescent="0.2">
      <c r="D43" s="1"/>
    </row>
    <row r="44" spans="4:4" x14ac:dyDescent="0.2">
      <c r="D44" s="1"/>
    </row>
    <row r="45" spans="4:4" x14ac:dyDescent="0.2">
      <c r="D45" s="1"/>
    </row>
    <row r="46" spans="4:4" x14ac:dyDescent="0.2">
      <c r="D46" s="1"/>
    </row>
    <row r="47" spans="4:4" x14ac:dyDescent="0.2">
      <c r="D47" s="1"/>
    </row>
    <row r="48" spans="4:4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1:6" x14ac:dyDescent="0.2">
      <c r="D81" s="1"/>
    </row>
    <row r="82" spans="1:6" x14ac:dyDescent="0.2">
      <c r="D82" s="1"/>
    </row>
    <row r="83" spans="1:6" x14ac:dyDescent="0.2">
      <c r="D83" s="1"/>
    </row>
    <row r="84" spans="1:6" x14ac:dyDescent="0.2">
      <c r="D84" s="1"/>
    </row>
    <row r="85" spans="1:6" x14ac:dyDescent="0.2">
      <c r="D85" s="1"/>
    </row>
    <row r="86" spans="1:6" x14ac:dyDescent="0.2">
      <c r="D86" s="1"/>
    </row>
    <row r="87" spans="1:6" x14ac:dyDescent="0.2">
      <c r="D87" s="1"/>
    </row>
    <row r="88" spans="1:6" x14ac:dyDescent="0.2">
      <c r="A88" s="12"/>
    </row>
    <row r="89" spans="1:6" x14ac:dyDescent="0.2">
      <c r="B89" s="13"/>
      <c r="C89" s="13"/>
      <c r="D89" s="14"/>
      <c r="E89" s="13"/>
      <c r="F89" s="15"/>
    </row>
    <row r="90" spans="1:6" x14ac:dyDescent="0.2">
      <c r="A90" s="12"/>
    </row>
  </sheetData>
  <sheetProtection selectLockedCells="1"/>
  <protectedRanges>
    <protectedRange algorithmName="SHA-512" hashValue="HQKxHM6A8DD+wwmDxVbTHCNg7/PEgb7k8Ppv/UHYYGxNQwJjNbed7wiPr7guthqjb/jmhZEyxjdCMKd0BLcAhA==" saltValue="HX46OvM2ucGbWLD8VWKVhw==" spinCount="100000" sqref="F30:F32" name="Oblast3"/>
    <protectedRange algorithmName="SHA-512" hashValue="RF97aszaLqAVtRJIUDl+/ZsE+RK05ToissH4eJxMo/3pXJvToadlkHwHux0NwhjN/b+ym7Ro5TLBh1f8ofWVmw==" saltValue="GBkFtRHYN/bMmKYFOY3FtQ==" spinCount="100000" sqref="E25:F30 E17:F23 E8:F15" name="Oblast1"/>
    <protectedRange algorithmName="SHA-512" hashValue="NytOtqzKs9dKjw3XtPUGI2sv0rdWHnQbTteElFGL9mKBlxnhJpcZGa95b2rzZlOVqQNNeiX+Aet9z5AC57FQkw==" saltValue="B1p1E5gKE74/Bhx8DD726Q==" spinCount="100000" sqref="E8:F27" name="Oblast2"/>
  </protectedRanges>
  <mergeCells count="3">
    <mergeCell ref="B3:F3"/>
    <mergeCell ref="B4:F4"/>
    <mergeCell ref="A1:F2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8</vt:i4>
      </vt:variant>
    </vt:vector>
  </HeadingPairs>
  <TitlesOfParts>
    <vt:vector size="9" baseType="lpstr">
      <vt:lpstr>Položky</vt:lpstr>
      <vt:lpstr>Položky!Názvy_tisku</vt:lpstr>
      <vt:lpstr>Položky!Oblast_tisku</vt:lpstr>
      <vt:lpstr>SloupecCC</vt:lpstr>
      <vt:lpstr>SloupecJC</vt:lpstr>
      <vt:lpstr>SloupecMJ</vt:lpstr>
      <vt:lpstr>SloupecMnozstvi</vt:lpstr>
      <vt:lpstr>SloupecNazPol</vt:lpstr>
      <vt:lpstr>SloupecPC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Administrátor</dc:creator>
  <cp:lastModifiedBy>starosta</cp:lastModifiedBy>
  <dcterms:created xsi:type="dcterms:W3CDTF">2023-04-22T10:43:37Z</dcterms:created>
  <dcterms:modified xsi:type="dcterms:W3CDTF">2025-04-16T13:21:19Z</dcterms:modified>
</cp:coreProperties>
</file>